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<sst xmlns="http://schemas.openxmlformats.org/spreadsheetml/2006/main" count="167" uniqueCount="101">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</sst>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</fills>
  <borders count="9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8" fillId="12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20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21" borderId="4" applyNumberFormat="0" applyFont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7" fillId="0" borderId="3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5" fillId="27" borderId="0" applyNumberFormat="0" applyBorder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3" fillId="8" borderId="1" applyNumberFormat="0" applyAlignment="0" applyProtection="0">
      <alignment vertical="center"/>
    </xf>
    <xf numFmtId="0" fontId="7" fillId="8" borderId="2" applyNumberFormat="0" applyAlignment="0" applyProtection="0">
      <alignment vertical="center"/>
    </xf>
    <xf numFmtId="0" fontId="16" fillId="25" borderId="5" applyNumberFormat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5" fillId="17" borderId="0" applyNumberFormat="0" applyBorder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19" fillId="32" borderId="0" applyNumberFormat="0" applyBorder="0" applyAlignment="0" applyProtection="0">
      <alignment vertical="center"/>
    </xf>
    <xf numFmtId="0" fontId="21" fillId="33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5" fillId="34" borderId="0" applyNumberFormat="0" applyBorder="0" applyAlignment="0" applyProtection="0">
      <alignment vertical="center"/>
    </xf>
    <xf numFmtId="0" fontId="6" fillId="35" borderId="0" applyNumberFormat="0" applyBorder="0" applyAlignment="0" applyProtection="0">
      <alignment vertical="center"/>
    </xf>
    <xf numFmtId="0" fontId="6" fillId="37" borderId="0" applyNumberFormat="0" applyBorder="0" applyAlignment="0" applyProtection="0">
      <alignment vertical="center"/>
    </xf>
    <xf numFmtId="0" fontId="6" fillId="38" borderId="0" applyNumberFormat="0" applyBorder="0" applyAlignment="0" applyProtection="0">
      <alignment vertical="center"/>
    </xf>
    <xf numFmtId="0" fontId="6" fillId="36" borderId="0" applyNumberFormat="0" applyBorder="0" applyAlignment="0" applyProtection="0">
      <alignment vertical="center"/>
    </xf>
    <xf numFmtId="0" fontId="5" fillId="26" borderId="0" applyNumberFormat="0" applyBorder="0" applyAlignment="0" applyProtection="0">
      <alignment vertical="center"/>
    </xf>
    <xf numFmtId="0" fontId="5" fillId="2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5" fillId="19" borderId="0" applyNumberFormat="0" applyBorder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5" fillId="31" borderId="0" applyNumberFormat="0" applyBorder="0" applyAlignment="0" applyProtection="0">
      <alignment vertical="center"/>
    </xf>
    <xf numFmtId="0" fontId="5" fillId="16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5" fillId="28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50</xdr:row>
      <xdr:rowOff>114300</xdr:rowOff>
    </xdr:from>
    <xdr:to>
      <xdr:col>20</xdr:col>
      <xdr:colOff>358140</xdr:colOff>
      <xdr:row>69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007364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13</xdr:col>
      <xdr:colOff>281940</xdr:colOff>
      <xdr:row>67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075182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83</v>
      </c>
    </row>
    <row r="2" spans="1:2">
      <c r="A2" t="s">
        <v>84</v>
      </c>
      <c r="B2">
        <v>180</v>
      </c>
    </row>
    <row r="3" spans="1:2">
      <c r="A3" t="s">
        <v>85</v>
      </c>
      <c r="B3">
        <v>20</v>
      </c>
    </row>
    <row r="4" spans="1:2">
      <c r="A4" t="s">
        <v>82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86</v>
      </c>
      <c r="E1" t="s">
        <v>87</v>
      </c>
    </row>
    <row r="2" spans="1:6">
      <c r="A2" t="s">
        <v>88</v>
      </c>
      <c r="B2">
        <v>210</v>
      </c>
      <c r="E2" t="s">
        <v>89</v>
      </c>
      <c r="F2">
        <v>75</v>
      </c>
    </row>
    <row r="3" spans="1:6">
      <c r="A3" t="s">
        <v>90</v>
      </c>
      <c r="B3">
        <v>20</v>
      </c>
      <c r="E3" t="s">
        <v>85</v>
      </c>
      <c r="F3">
        <v>20</v>
      </c>
    </row>
    <row r="4" spans="1:6">
      <c r="A4" t="s">
        <v>91</v>
      </c>
      <c r="B4">
        <v>3</v>
      </c>
      <c r="E4" t="s">
        <v>91</v>
      </c>
      <c r="F4">
        <v>3</v>
      </c>
    </row>
    <row r="5" spans="1:6">
      <c r="A5" t="s">
        <v>90</v>
      </c>
      <c r="B5">
        <f>20+3*B4</f>
        <v>29</v>
      </c>
      <c r="E5" t="s">
        <v>89</v>
      </c>
      <c r="F5">
        <f>F2*(1+15/100)</f>
        <v>86.25</v>
      </c>
    </row>
    <row r="6" spans="1:6">
      <c r="A6" t="s">
        <v>92</v>
      </c>
      <c r="B6">
        <f>B2*0.71</f>
        <v>149.1</v>
      </c>
      <c r="E6" t="s">
        <v>92</v>
      </c>
      <c r="F6">
        <f>F5*0.8</f>
        <v>69</v>
      </c>
    </row>
    <row r="7" spans="1:2">
      <c r="A7" t="s">
        <v>93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94</v>
      </c>
    </row>
    <row r="2" spans="1:2">
      <c r="A2" t="s">
        <v>95</v>
      </c>
      <c r="B2">
        <v>75</v>
      </c>
    </row>
    <row r="3" spans="1:2">
      <c r="A3" t="s">
        <v>96</v>
      </c>
      <c r="B3">
        <v>20</v>
      </c>
    </row>
    <row r="4" spans="1:2">
      <c r="A4" t="s">
        <v>92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97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98</v>
      </c>
    </row>
    <row r="2" spans="1:1">
      <c r="A2" t="s">
        <v>99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100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2"/>
  <sheetViews>
    <sheetView tabSelected="1" topLeftCell="A19" workbookViewId="0">
      <selection activeCell="C39" sqref="C39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8" t="s">
        <v>4</v>
      </c>
      <c r="C24" s="3" t="s">
        <v>28</v>
      </c>
    </row>
    <row r="25" spans="1:12">
      <c r="A25" s="4"/>
      <c r="B25" s="5" t="s">
        <v>4</v>
      </c>
      <c r="C25" s="3" t="s">
        <v>29</v>
      </c>
      <c r="L25" s="3" t="s">
        <v>14</v>
      </c>
    </row>
    <row r="26" spans="1:3">
      <c r="A26" s="4"/>
      <c r="B26" s="6" t="s">
        <v>4</v>
      </c>
      <c r="C26" s="3" t="s">
        <v>30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7" t="s">
        <v>4</v>
      </c>
      <c r="C28" s="3" t="s">
        <v>32</v>
      </c>
    </row>
    <row r="29" spans="2:3">
      <c r="B29" s="7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2" t="s">
        <v>4</v>
      </c>
      <c r="C31" s="3" t="s">
        <v>35</v>
      </c>
    </row>
    <row r="32" ht="16.2" spans="2:3">
      <c r="B32" s="11" t="s">
        <v>4</v>
      </c>
      <c r="C32" s="3" t="s">
        <v>36</v>
      </c>
    </row>
    <row r="33" spans="2:3">
      <c r="B33" s="8" t="s">
        <v>1</v>
      </c>
      <c r="C33" s="3" t="s">
        <v>37</v>
      </c>
    </row>
    <row r="34" spans="2:3">
      <c r="B34" s="7" t="s">
        <v>4</v>
      </c>
      <c r="C34" s="3" t="s">
        <v>38</v>
      </c>
    </row>
    <row r="35" ht="16.2" spans="2:3">
      <c r="B35" s="12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ht="16.2" spans="2:3">
      <c r="B38" s="7" t="s">
        <v>4</v>
      </c>
      <c r="C38" s="3" t="s">
        <v>42</v>
      </c>
    </row>
    <row r="39" spans="2:2">
      <c r="B39" s="3"/>
    </row>
    <row r="40" spans="1:3">
      <c r="A40" s="1" t="s">
        <v>43</v>
      </c>
      <c r="B40" s="5" t="s">
        <v>4</v>
      </c>
      <c r="C40" s="3" t="s">
        <v>44</v>
      </c>
    </row>
    <row r="41" spans="2:3">
      <c r="B41" s="5" t="s">
        <v>4</v>
      </c>
      <c r="C41" s="3" t="s">
        <v>45</v>
      </c>
    </row>
    <row r="42" spans="2:3">
      <c r="B42" s="9" t="s">
        <v>1</v>
      </c>
      <c r="C42" s="3" t="s">
        <v>46</v>
      </c>
    </row>
    <row r="43" spans="2:2">
      <c r="B43" s="3"/>
    </row>
    <row r="44" spans="2:2">
      <c r="B44" s="3"/>
    </row>
    <row r="45" spans="1:3">
      <c r="A45" s="1" t="s">
        <v>47</v>
      </c>
      <c r="B45" s="6" t="s">
        <v>4</v>
      </c>
      <c r="C45" s="3" t="s">
        <v>48</v>
      </c>
    </row>
    <row r="46" spans="2:3">
      <c r="B46" s="6" t="s">
        <v>4</v>
      </c>
      <c r="C46" s="3" t="s">
        <v>49</v>
      </c>
    </row>
    <row r="47" spans="2:3">
      <c r="B47" s="6" t="s">
        <v>4</v>
      </c>
      <c r="C47" s="3" t="s">
        <v>50</v>
      </c>
    </row>
    <row r="49" spans="1:3">
      <c r="A49" s="1" t="s">
        <v>51</v>
      </c>
      <c r="B49" s="9" t="s">
        <v>1</v>
      </c>
      <c r="C49" s="3" t="s">
        <v>52</v>
      </c>
    </row>
    <row r="50" spans="2:3">
      <c r="B50" s="6" t="s">
        <v>1</v>
      </c>
      <c r="C50" s="3" t="s">
        <v>53</v>
      </c>
    </row>
    <row r="52" spans="1:3">
      <c r="A52" s="4" t="s">
        <v>54</v>
      </c>
      <c r="B52" s="6" t="s">
        <v>4</v>
      </c>
      <c r="C52" s="3" t="s">
        <v>55</v>
      </c>
    </row>
    <row r="53" spans="1:3">
      <c r="A53" s="4"/>
      <c r="B53" s="6" t="s">
        <v>4</v>
      </c>
      <c r="C53" s="3" t="s">
        <v>56</v>
      </c>
    </row>
    <row r="54" spans="1:3">
      <c r="A54" s="4"/>
      <c r="B54" s="5" t="s">
        <v>4</v>
      </c>
      <c r="C54" s="3" t="s">
        <v>57</v>
      </c>
    </row>
    <row r="55" spans="1:3">
      <c r="A55" s="4"/>
      <c r="B55" s="6" t="s">
        <v>4</v>
      </c>
      <c r="C55" s="3" t="s">
        <v>58</v>
      </c>
    </row>
    <row r="56" spans="1:3">
      <c r="A56" s="4"/>
      <c r="B56" s="9" t="s">
        <v>4</v>
      </c>
      <c r="C56" s="3" t="s">
        <v>59</v>
      </c>
    </row>
    <row r="57" spans="1:3">
      <c r="A57" s="4"/>
      <c r="B57" s="9" t="s">
        <v>4</v>
      </c>
      <c r="C57" s="3" t="s">
        <v>60</v>
      </c>
    </row>
    <row r="58" spans="1:3">
      <c r="A58" s="4"/>
      <c r="B58" s="6" t="s">
        <v>4</v>
      </c>
      <c r="C58" s="3" t="s">
        <v>61</v>
      </c>
    </row>
    <row r="59" spans="1:3">
      <c r="A59" s="4"/>
      <c r="B59" s="9" t="s">
        <v>4</v>
      </c>
      <c r="C59" s="3" t="s">
        <v>62</v>
      </c>
    </row>
    <row r="60" spans="1:3">
      <c r="A60" s="4"/>
      <c r="B60" s="5" t="s">
        <v>4</v>
      </c>
      <c r="C60" s="3" t="s">
        <v>63</v>
      </c>
    </row>
    <row r="61" spans="2:3">
      <c r="B61" s="6" t="s">
        <v>4</v>
      </c>
      <c r="C61" s="3" t="s">
        <v>64</v>
      </c>
    </row>
    <row r="62" spans="2:3">
      <c r="B62" s="9" t="s">
        <v>4</v>
      </c>
      <c r="C62" s="3" t="s">
        <v>65</v>
      </c>
    </row>
  </sheetData>
  <mergeCells count="1">
    <mergeCell ref="A45:A47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66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67</v>
      </c>
    </row>
    <row r="2" spans="2:2">
      <c r="B2" t="s">
        <v>68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69</v>
      </c>
      <c r="B3" t="s">
        <v>70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71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72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73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74</v>
      </c>
      <c r="E1" t="s">
        <v>75</v>
      </c>
    </row>
    <row r="2" spans="1:5">
      <c r="A2" t="s">
        <v>76</v>
      </c>
      <c r="B2">
        <v>180</v>
      </c>
      <c r="D2" t="s">
        <v>77</v>
      </c>
      <c r="E2">
        <v>180</v>
      </c>
    </row>
    <row r="3" spans="1:5">
      <c r="A3" t="s">
        <v>78</v>
      </c>
      <c r="B3">
        <v>1.8</v>
      </c>
      <c r="C3">
        <f>205/1200</f>
        <v>0.170833333333333</v>
      </c>
      <c r="D3" t="s">
        <v>79</v>
      </c>
      <c r="E3">
        <v>20</v>
      </c>
    </row>
    <row r="4" spans="1:6">
      <c r="A4" t="s">
        <v>76</v>
      </c>
      <c r="B4">
        <f>B2*B3</f>
        <v>324</v>
      </c>
      <c r="D4" t="s">
        <v>78</v>
      </c>
      <c r="E4">
        <v>21</v>
      </c>
      <c r="F4">
        <f>311/1200</f>
        <v>0.259166666666667</v>
      </c>
    </row>
    <row r="5" spans="1:5">
      <c r="A5" t="s">
        <v>80</v>
      </c>
      <c r="B5">
        <v>20</v>
      </c>
      <c r="D5" t="s">
        <v>81</v>
      </c>
      <c r="E5">
        <v>41</v>
      </c>
    </row>
    <row r="6" spans="1:5">
      <c r="A6" t="s">
        <v>82</v>
      </c>
      <c r="B6">
        <f>B4*0.8</f>
        <v>259.2</v>
      </c>
      <c r="D6" t="s">
        <v>82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2021-10-28T07:50:38Z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